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/>
  <bookViews>
    <workbookView xWindow="-105" yWindow="-105" windowWidth="23250" windowHeight="12570" tabRatio="500"/>
  </bookViews>
  <sheets>
    <sheet name="Orientační systém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6" roundtripDataSignature="AMtx7mjfAPRh9zIlqYLDLktYRq/Udr54pw=="/>
    </ext>
  </extLst>
</workbook>
</file>

<file path=xl/calcChain.xml><?xml version="1.0" encoding="utf-8"?>
<calcChain xmlns="http://schemas.openxmlformats.org/spreadsheetml/2006/main">
  <c r="N15" i="2"/>
  <c r="N12"/>
  <c r="N11"/>
  <c r="N10"/>
  <c r="N9"/>
  <c r="N8"/>
  <c r="N5"/>
  <c r="N6"/>
  <c r="N7"/>
  <c r="N13"/>
  <c r="N14"/>
  <c r="N16"/>
  <c r="L5"/>
  <c r="L7"/>
  <c r="L13"/>
  <c r="L14"/>
  <c r="L16"/>
  <c r="L17"/>
  <c r="L18"/>
  <c r="N17" l="1"/>
  <c r="N18" s="1"/>
</calcChain>
</file>

<file path=xl/sharedStrings.xml><?xml version="1.0" encoding="utf-8"?>
<sst xmlns="http://schemas.openxmlformats.org/spreadsheetml/2006/main" count="110" uniqueCount="72">
  <si>
    <t>DŮM PŘÍRODY PÁLAVY</t>
  </si>
  <si>
    <t>01.06.2020</t>
  </si>
  <si>
    <t>Výstražné a bezpečnostní značení a orientační systém</t>
  </si>
  <si>
    <t>Grafické prvky</t>
  </si>
  <si>
    <t>Č.</t>
  </si>
  <si>
    <t>Druh značení</t>
  </si>
  <si>
    <t>Kód</t>
  </si>
  <si>
    <t>Výkres</t>
  </si>
  <si>
    <t>Položka</t>
  </si>
  <si>
    <t>Výrobní proces</t>
  </si>
  <si>
    <t>Aplikace</t>
  </si>
  <si>
    <t>Rozměry (výška x šířka x  hloubka)</t>
  </si>
  <si>
    <t>Množství</t>
  </si>
  <si>
    <t>Jednotka</t>
  </si>
  <si>
    <t xml:space="preserve"> Cena</t>
  </si>
  <si>
    <t xml:space="preserve"> Celkem </t>
  </si>
  <si>
    <t>Kč/ks</t>
  </si>
  <si>
    <t>Kč</t>
  </si>
  <si>
    <t>Poznámky</t>
  </si>
  <si>
    <t>Bezpečnostní značení</t>
  </si>
  <si>
    <t>OS-UV</t>
  </si>
  <si>
    <t>OS01</t>
  </si>
  <si>
    <t xml:space="preserve">označení „ÚNIKOVÝCH VÝCHODŮ a SMĚROVKY“ pro navigaci k nim         </t>
  </si>
  <si>
    <t>Tisk na bílou fólii s vysokou adhesí, matný povrch</t>
  </si>
  <si>
    <t>Různé</t>
  </si>
  <si>
    <t>150 x 150mm</t>
  </si>
  <si>
    <t>počet</t>
  </si>
  <si>
    <t>Tiskové podklady ve dodány ve čtyřech variantách pro tisk 10 ks každé</t>
  </si>
  <si>
    <t>OS-PH</t>
  </si>
  <si>
    <t>OS02</t>
  </si>
  <si>
    <t xml:space="preserve"> tlačítkové hlásiče požáru označené „MÍSTO HLÁŠENÍ POŽÁRNÍHO POPLACHU“</t>
  </si>
  <si>
    <t>2D řezané písmo z fólie s vysokou adhesí, matný povrch</t>
  </si>
  <si>
    <t>OS-HP</t>
  </si>
  <si>
    <t xml:space="preserve">hasicí přístroje označit pomocí doplňkové značky „HASICÍ PŘÍSTROJ“ 	</t>
  </si>
  <si>
    <t>OS-H</t>
  </si>
  <si>
    <t xml:space="preserve">hydranty se označí pomocí doplňkové značky „HYDRANT“ </t>
  </si>
  <si>
    <t>Kovová skříň hydrantu</t>
  </si>
  <si>
    <t>OS-EZ</t>
  </si>
  <si>
    <t>OS03</t>
  </si>
  <si>
    <t xml:space="preserve">hlavní vypínač elektrické energie označit „POZOR ELEKTRICKÉ ZAŘÍZENÍ“ </t>
  </si>
  <si>
    <t>75 x 200 mm</t>
  </si>
  <si>
    <t>hlavní uzávěr vody označit „HLAVNÍ UZÁVĚR VODY“</t>
  </si>
  <si>
    <t>OS-CS</t>
  </si>
  <si>
    <t xml:space="preserve">vypnutí elektrického proudu označit „CENTRAL STOP“ </t>
  </si>
  <si>
    <t>25 x 100 mm</t>
  </si>
  <si>
    <t>OS-V</t>
  </si>
  <si>
    <t>OS04</t>
  </si>
  <si>
    <t xml:space="preserve">výtahy označit „TENTO VÝTAH NESLOUŽÍ K EVAKUACI OSOB“ </t>
  </si>
  <si>
    <t>Zárubně výtahu</t>
  </si>
  <si>
    <t>150 x 80mm</t>
  </si>
  <si>
    <t>OS-KT</t>
  </si>
  <si>
    <t>OS05</t>
  </si>
  <si>
    <t>venkovní „KLÍČOVÝ TREZOR“</t>
  </si>
  <si>
    <t>Tisk na bílou fólii s vysokou adhesí pro použití v exteriéru, matný povrch</t>
  </si>
  <si>
    <t>Kovový trezor</t>
  </si>
  <si>
    <t>40 x 80mm</t>
  </si>
  <si>
    <t>Orientační systém</t>
  </si>
  <si>
    <t>OS-S</t>
  </si>
  <si>
    <t>OS06</t>
  </si>
  <si>
    <t>Směrovky</t>
  </si>
  <si>
    <t>Omítnutá stěna nebo překližka</t>
  </si>
  <si>
    <t>75 x 500mm, výška verzálky 61mm</t>
  </si>
  <si>
    <t>OS-N</t>
  </si>
  <si>
    <t>Nápisy</t>
  </si>
  <si>
    <t>OS-P</t>
  </si>
  <si>
    <t>OS07</t>
  </si>
  <si>
    <t>Piktogramy</t>
  </si>
  <si>
    <t>2D řezaná grafika z fólie s vysokou adhesí, matný povrch</t>
  </si>
  <si>
    <t>120 x 120 mm</t>
  </si>
  <si>
    <t>Celkem</t>
  </si>
  <si>
    <t xml:space="preserve">V ceně není zahrnuta DPH </t>
  </si>
  <si>
    <t>CELKEM S DPH V KČ</t>
  </si>
</sst>
</file>

<file path=xl/styles.xml><?xml version="1.0" encoding="utf-8"?>
<styleSheet xmlns="http://schemas.openxmlformats.org/spreadsheetml/2006/main">
  <numFmts count="3">
    <numFmt numFmtId="164" formatCode="#,##0.00&quot; €&quot;"/>
    <numFmt numFmtId="165" formatCode="[$£-809]#,##0"/>
    <numFmt numFmtId="166" formatCode="#,##0.00\ _K_č"/>
  </numFmts>
  <fonts count="13">
    <font>
      <sz val="11"/>
      <color rgb="FF000000"/>
      <name val="Calibri"/>
    </font>
    <font>
      <sz val="10"/>
      <color rgb="FF000000"/>
      <name val="Helvetica Neue"/>
    </font>
    <font>
      <sz val="11"/>
      <name val="Calibri"/>
    </font>
    <font>
      <b/>
      <sz val="12"/>
      <color rgb="FF000000"/>
      <name val="Helvetica Neue"/>
    </font>
    <font>
      <sz val="10"/>
      <color rgb="FF000000"/>
      <name val="Plain Light"/>
    </font>
    <font>
      <sz val="10"/>
      <color rgb="FF000000"/>
      <name val="Calibri"/>
    </font>
    <font>
      <sz val="10"/>
      <color rgb="FF000000"/>
      <name val="Arial"/>
    </font>
    <font>
      <sz val="10"/>
      <color rgb="FF000000"/>
      <name val="Plain bold"/>
    </font>
    <font>
      <b/>
      <sz val="10"/>
      <color rgb="FF000000"/>
      <name val="Calibri"/>
    </font>
    <font>
      <sz val="10"/>
      <color rgb="FFFF0000"/>
      <name val="Calibri"/>
    </font>
    <font>
      <sz val="11"/>
      <color rgb="FF000000"/>
      <name val="Calibri"/>
    </font>
    <font>
      <b/>
      <sz val="10"/>
      <color rgb="FF000000"/>
      <name val="Helvetica Neue"/>
    </font>
    <font>
      <b/>
      <sz val="12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00B0F0"/>
      </patternFill>
    </fill>
  </fills>
  <borders count="76">
    <border>
      <left/>
      <right/>
      <top/>
      <bottom/>
      <diagonal/>
    </border>
    <border>
      <left style="thin">
        <color rgb="FFAAAAAA"/>
      </left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 style="thin">
        <color rgb="FF000000"/>
      </right>
      <top style="thin">
        <color rgb="FFAAAAAA"/>
      </top>
      <bottom/>
      <diagonal/>
    </border>
    <border>
      <left style="thin">
        <color rgb="FFAAAAAA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AAAAAA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/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/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/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/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/>
      <right style="dotted">
        <color rgb="FF000000"/>
      </right>
      <top/>
      <bottom/>
      <diagonal/>
    </border>
    <border>
      <left style="dotted">
        <color rgb="FF000000"/>
      </left>
      <right/>
      <top/>
      <bottom/>
      <diagonal/>
    </border>
    <border>
      <left style="dotted">
        <color rgb="FF000000"/>
      </left>
      <right/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/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/>
      <top style="thin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thin">
        <color rgb="FF000000"/>
      </left>
      <right style="medium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/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32">
    <xf numFmtId="0" fontId="0" fillId="0" borderId="0" xfId="0" applyFont="1" applyAlignment="1"/>
    <xf numFmtId="49" fontId="3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0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49" fontId="4" fillId="2" borderId="9" xfId="0" applyNumberFormat="1" applyFont="1" applyFill="1" applyBorder="1" applyAlignment="1">
      <alignment horizontal="right" vertical="top"/>
    </xf>
    <xf numFmtId="49" fontId="5" fillId="2" borderId="10" xfId="0" applyNumberFormat="1" applyFont="1" applyFill="1" applyBorder="1" applyAlignment="1">
      <alignment horizontal="right" vertical="top"/>
    </xf>
    <xf numFmtId="0" fontId="1" fillId="2" borderId="14" xfId="0" applyFont="1" applyFill="1" applyBorder="1" applyAlignment="1">
      <alignment vertical="top" wrapText="1"/>
    </xf>
    <xf numFmtId="49" fontId="4" fillId="2" borderId="14" xfId="0" applyNumberFormat="1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0" fillId="2" borderId="16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 wrapText="1"/>
    </xf>
    <xf numFmtId="49" fontId="5" fillId="4" borderId="18" xfId="0" applyNumberFormat="1" applyFont="1" applyFill="1" applyBorder="1" applyAlignment="1">
      <alignment horizontal="left" vertical="top" wrapText="1"/>
    </xf>
    <xf numFmtId="49" fontId="5" fillId="4" borderId="19" xfId="0" applyNumberFormat="1" applyFont="1" applyFill="1" applyBorder="1" applyAlignment="1">
      <alignment horizontal="left" vertical="top" wrapText="1"/>
    </xf>
    <xf numFmtId="49" fontId="5" fillId="4" borderId="20" xfId="0" applyNumberFormat="1" applyFont="1" applyFill="1" applyBorder="1" applyAlignment="1">
      <alignment horizontal="left" vertical="top" wrapText="1"/>
    </xf>
    <xf numFmtId="49" fontId="5" fillId="4" borderId="21" xfId="0" applyNumberFormat="1" applyFont="1" applyFill="1" applyBorder="1" applyAlignment="1">
      <alignment horizontal="left" vertical="top" wrapText="1"/>
    </xf>
    <xf numFmtId="49" fontId="5" fillId="4" borderId="21" xfId="0" applyNumberFormat="1" applyFont="1" applyFill="1" applyBorder="1" applyAlignment="1">
      <alignment horizontal="left" vertical="top" wrapText="1"/>
    </xf>
    <xf numFmtId="49" fontId="5" fillId="4" borderId="22" xfId="0" applyNumberFormat="1" applyFont="1" applyFill="1" applyBorder="1" applyAlignment="1">
      <alignment horizontal="left" vertical="top" wrapText="1"/>
    </xf>
    <xf numFmtId="0" fontId="0" fillId="4" borderId="24" xfId="0" applyFont="1" applyFill="1" applyBorder="1" applyAlignment="1">
      <alignment vertical="top" wrapText="1"/>
    </xf>
    <xf numFmtId="0" fontId="5" fillId="4" borderId="25" xfId="0" applyFont="1" applyFill="1" applyBorder="1" applyAlignment="1">
      <alignment vertical="top" wrapText="1"/>
    </xf>
    <xf numFmtId="0" fontId="5" fillId="4" borderId="26" xfId="0" applyFont="1" applyFill="1" applyBorder="1" applyAlignment="1">
      <alignment horizontal="left" vertical="top" wrapText="1"/>
    </xf>
    <xf numFmtId="49" fontId="5" fillId="2" borderId="27" xfId="0" applyNumberFormat="1" applyFont="1" applyFill="1" applyBorder="1" applyAlignment="1">
      <alignment vertical="top" wrapText="1"/>
    </xf>
    <xf numFmtId="49" fontId="5" fillId="2" borderId="28" xfId="0" applyNumberFormat="1" applyFont="1" applyFill="1" applyBorder="1" applyAlignment="1">
      <alignment vertical="top" wrapText="1"/>
    </xf>
    <xf numFmtId="49" fontId="5" fillId="0" borderId="28" xfId="0" applyNumberFormat="1" applyFont="1" applyBorder="1" applyAlignment="1">
      <alignment vertical="top" wrapText="1"/>
    </xf>
    <xf numFmtId="49" fontId="5" fillId="2" borderId="28" xfId="0" applyNumberFormat="1" applyFont="1" applyFill="1" applyBorder="1" applyAlignment="1">
      <alignment horizontal="left" vertical="top" wrapText="1"/>
    </xf>
    <xf numFmtId="49" fontId="5" fillId="2" borderId="29" xfId="0" applyNumberFormat="1" applyFont="1" applyFill="1" applyBorder="1" applyAlignment="1">
      <alignment horizontal="left" vertical="top" wrapText="1"/>
    </xf>
    <xf numFmtId="164" fontId="9" fillId="2" borderId="30" xfId="0" applyNumberFormat="1" applyFont="1" applyFill="1" applyBorder="1" applyAlignment="1">
      <alignment horizontal="right" vertical="top" wrapText="1"/>
    </xf>
    <xf numFmtId="3" fontId="5" fillId="2" borderId="28" xfId="0" applyNumberFormat="1" applyFont="1" applyFill="1" applyBorder="1" applyAlignment="1">
      <alignment horizontal="left" vertical="top" wrapText="1"/>
    </xf>
    <xf numFmtId="164" fontId="5" fillId="2" borderId="28" xfId="0" applyNumberFormat="1" applyFont="1" applyFill="1" applyBorder="1" applyAlignment="1">
      <alignment horizontal="right" vertical="top" wrapText="1"/>
    </xf>
    <xf numFmtId="3" fontId="0" fillId="2" borderId="32" xfId="0" applyNumberFormat="1" applyFont="1" applyFill="1" applyBorder="1" applyAlignment="1">
      <alignment vertical="top" wrapText="1"/>
    </xf>
    <xf numFmtId="3" fontId="5" fillId="2" borderId="25" xfId="0" applyNumberFormat="1" applyFont="1" applyFill="1" applyBorder="1" applyAlignment="1">
      <alignment vertical="top" wrapText="1"/>
    </xf>
    <xf numFmtId="0" fontId="5" fillId="4" borderId="33" xfId="0" applyFont="1" applyFill="1" applyBorder="1" applyAlignment="1">
      <alignment horizontal="left" vertical="top" wrapText="1"/>
    </xf>
    <xf numFmtId="49" fontId="5" fillId="2" borderId="27" xfId="0" applyNumberFormat="1" applyFont="1" applyFill="1" applyBorder="1" applyAlignment="1">
      <alignment horizontal="left" vertical="top" wrapText="1"/>
    </xf>
    <xf numFmtId="49" fontId="5" fillId="2" borderId="30" xfId="0" applyNumberFormat="1" applyFont="1" applyFill="1" applyBorder="1" applyAlignment="1">
      <alignment vertical="top" wrapText="1"/>
    </xf>
    <xf numFmtId="49" fontId="5" fillId="2" borderId="34" xfId="0" applyNumberFormat="1" applyFont="1" applyFill="1" applyBorder="1" applyAlignment="1">
      <alignment horizontal="left" vertical="top" wrapText="1"/>
    </xf>
    <xf numFmtId="164" fontId="5" fillId="2" borderId="35" xfId="0" applyNumberFormat="1" applyFont="1" applyFill="1" applyBorder="1" applyAlignment="1">
      <alignment horizontal="right" vertical="top" wrapText="1"/>
    </xf>
    <xf numFmtId="3" fontId="5" fillId="2" borderId="25" xfId="0" applyNumberFormat="1" applyFont="1" applyFill="1" applyBorder="1" applyAlignment="1">
      <alignment vertical="top" wrapText="1"/>
    </xf>
    <xf numFmtId="0" fontId="5" fillId="4" borderId="26" xfId="0" applyFont="1" applyFill="1" applyBorder="1" applyAlignment="1">
      <alignment horizontal="left" vertical="top" wrapText="1"/>
    </xf>
    <xf numFmtId="49" fontId="5" fillId="2" borderId="28" xfId="0" applyNumberFormat="1" applyFont="1" applyFill="1" applyBorder="1" applyAlignment="1">
      <alignment horizontal="left" vertical="top" wrapText="1"/>
    </xf>
    <xf numFmtId="164" fontId="9" fillId="2" borderId="28" xfId="0" applyNumberFormat="1" applyFont="1" applyFill="1" applyBorder="1" applyAlignment="1">
      <alignment horizontal="right" vertical="top" wrapText="1"/>
    </xf>
    <xf numFmtId="164" fontId="5" fillId="2" borderId="37" xfId="0" applyNumberFormat="1" applyFont="1" applyFill="1" applyBorder="1" applyAlignment="1">
      <alignment horizontal="right" vertical="top" wrapText="1"/>
    </xf>
    <xf numFmtId="3" fontId="0" fillId="2" borderId="38" xfId="0" applyNumberFormat="1" applyFont="1" applyFill="1" applyBorder="1" applyAlignment="1">
      <alignment vertical="top" wrapText="1"/>
    </xf>
    <xf numFmtId="0" fontId="5" fillId="4" borderId="39" xfId="0" applyFont="1" applyFill="1" applyBorder="1" applyAlignment="1">
      <alignment horizontal="left" vertical="top" wrapText="1"/>
    </xf>
    <xf numFmtId="49" fontId="5" fillId="2" borderId="41" xfId="0" applyNumberFormat="1" applyFont="1" applyFill="1" applyBorder="1" applyAlignment="1">
      <alignment horizontal="left" vertical="top" wrapText="1"/>
    </xf>
    <xf numFmtId="49" fontId="5" fillId="2" borderId="42" xfId="0" applyNumberFormat="1" applyFont="1" applyFill="1" applyBorder="1" applyAlignment="1">
      <alignment horizontal="left" vertical="top" wrapText="1"/>
    </xf>
    <xf numFmtId="49" fontId="5" fillId="2" borderId="43" xfId="0" applyNumberFormat="1" applyFont="1" applyFill="1" applyBorder="1" applyAlignment="1">
      <alignment horizontal="left" vertical="top" wrapText="1"/>
    </xf>
    <xf numFmtId="49" fontId="5" fillId="2" borderId="44" xfId="0" applyNumberFormat="1" applyFont="1" applyFill="1" applyBorder="1" applyAlignment="1">
      <alignment horizontal="left" vertical="top" wrapText="1"/>
    </xf>
    <xf numFmtId="3" fontId="5" fillId="2" borderId="43" xfId="0" applyNumberFormat="1" applyFont="1" applyFill="1" applyBorder="1" applyAlignment="1">
      <alignment horizontal="left" vertical="top" wrapText="1"/>
    </xf>
    <xf numFmtId="49" fontId="5" fillId="2" borderId="45" xfId="0" applyNumberFormat="1" applyFont="1" applyFill="1" applyBorder="1" applyAlignment="1">
      <alignment horizontal="left" vertical="top" wrapText="1"/>
    </xf>
    <xf numFmtId="164" fontId="9" fillId="2" borderId="43" xfId="0" applyNumberFormat="1" applyFont="1" applyFill="1" applyBorder="1" applyAlignment="1">
      <alignment horizontal="right" vertical="top" wrapText="1"/>
    </xf>
    <xf numFmtId="164" fontId="5" fillId="2" borderId="46" xfId="0" applyNumberFormat="1" applyFont="1" applyFill="1" applyBorder="1" applyAlignment="1">
      <alignment horizontal="right" vertical="top" wrapText="1"/>
    </xf>
    <xf numFmtId="49" fontId="5" fillId="0" borderId="45" xfId="0" applyNumberFormat="1" applyFont="1" applyBorder="1" applyAlignment="1">
      <alignment vertical="top" wrapText="1"/>
    </xf>
    <xf numFmtId="49" fontId="5" fillId="2" borderId="47" xfId="0" applyNumberFormat="1" applyFont="1" applyFill="1" applyBorder="1" applyAlignment="1">
      <alignment vertical="top" wrapText="1"/>
    </xf>
    <xf numFmtId="49" fontId="5" fillId="2" borderId="45" xfId="0" applyNumberFormat="1" applyFont="1" applyFill="1" applyBorder="1" applyAlignment="1">
      <alignment horizontal="left" vertical="top" wrapText="1"/>
    </xf>
    <xf numFmtId="49" fontId="5" fillId="2" borderId="47" xfId="0" applyNumberFormat="1" applyFont="1" applyFill="1" applyBorder="1" applyAlignment="1">
      <alignment horizontal="left" vertical="top" wrapText="1"/>
    </xf>
    <xf numFmtId="164" fontId="9" fillId="2" borderId="45" xfId="0" applyNumberFormat="1" applyFont="1" applyFill="1" applyBorder="1" applyAlignment="1">
      <alignment horizontal="right" vertical="top" wrapText="1"/>
    </xf>
    <xf numFmtId="49" fontId="5" fillId="2" borderId="48" xfId="0" applyNumberFormat="1" applyFont="1" applyFill="1" applyBorder="1" applyAlignment="1">
      <alignment horizontal="left" vertical="top" wrapText="1"/>
    </xf>
    <xf numFmtId="164" fontId="5" fillId="2" borderId="49" xfId="0" applyNumberFormat="1" applyFont="1" applyFill="1" applyBorder="1" applyAlignment="1">
      <alignment horizontal="right" vertical="top" wrapText="1"/>
    </xf>
    <xf numFmtId="49" fontId="5" fillId="0" borderId="50" xfId="0" applyNumberFormat="1" applyFont="1" applyBorder="1" applyAlignment="1">
      <alignment vertical="top" wrapText="1"/>
    </xf>
    <xf numFmtId="49" fontId="5" fillId="2" borderId="53" xfId="0" applyNumberFormat="1" applyFont="1" applyFill="1" applyBorder="1" applyAlignment="1">
      <alignment vertical="top" wrapText="1"/>
    </xf>
    <xf numFmtId="49" fontId="5" fillId="2" borderId="54" xfId="0" applyNumberFormat="1" applyFont="1" applyFill="1" applyBorder="1" applyAlignment="1">
      <alignment horizontal="left" vertical="top" wrapText="1"/>
    </xf>
    <xf numFmtId="49" fontId="5" fillId="2" borderId="43" xfId="0" applyNumberFormat="1" applyFont="1" applyFill="1" applyBorder="1" applyAlignment="1">
      <alignment vertical="top" wrapText="1"/>
    </xf>
    <xf numFmtId="49" fontId="5" fillId="0" borderId="43" xfId="0" applyNumberFormat="1" applyFont="1" applyBorder="1" applyAlignment="1">
      <alignment vertical="top" wrapText="1"/>
    </xf>
    <xf numFmtId="49" fontId="5" fillId="2" borderId="55" xfId="0" applyNumberFormat="1" applyFont="1" applyFill="1" applyBorder="1" applyAlignment="1">
      <alignment horizontal="left" vertical="top" wrapText="1"/>
    </xf>
    <xf numFmtId="49" fontId="5" fillId="0" borderId="55" xfId="0" applyNumberFormat="1" applyFont="1" applyBorder="1" applyAlignment="1">
      <alignment vertical="top" wrapText="1"/>
    </xf>
    <xf numFmtId="49" fontId="5" fillId="2" borderId="53" xfId="0" applyNumberFormat="1" applyFont="1" applyFill="1" applyBorder="1" applyAlignment="1">
      <alignment horizontal="left" vertical="top" wrapText="1"/>
    </xf>
    <xf numFmtId="49" fontId="5" fillId="2" borderId="55" xfId="0" applyNumberFormat="1" applyFont="1" applyFill="1" applyBorder="1" applyAlignment="1">
      <alignment horizontal="left" vertical="top" wrapText="1"/>
    </xf>
    <xf numFmtId="164" fontId="9" fillId="2" borderId="55" xfId="0" applyNumberFormat="1" applyFont="1" applyFill="1" applyBorder="1" applyAlignment="1">
      <alignment horizontal="right" vertical="top" wrapText="1"/>
    </xf>
    <xf numFmtId="164" fontId="5" fillId="2" borderId="57" xfId="0" applyNumberFormat="1" applyFont="1" applyFill="1" applyBorder="1" applyAlignment="1">
      <alignment horizontal="right" vertical="top" wrapText="1"/>
    </xf>
    <xf numFmtId="0" fontId="5" fillId="4" borderId="40" xfId="0" applyFont="1" applyFill="1" applyBorder="1" applyAlignment="1">
      <alignment horizontal="left" vertical="top" wrapText="1"/>
    </xf>
    <xf numFmtId="0" fontId="5" fillId="4" borderId="58" xfId="0" applyFont="1" applyFill="1" applyBorder="1" applyAlignment="1">
      <alignment horizontal="left" vertical="top" wrapText="1"/>
    </xf>
    <xf numFmtId="0" fontId="5" fillId="2" borderId="59" xfId="0" applyFont="1" applyFill="1" applyBorder="1" applyAlignment="1">
      <alignment horizontal="left" vertical="top" wrapText="1"/>
    </xf>
    <xf numFmtId="49" fontId="5" fillId="2" borderId="44" xfId="0" applyNumberFormat="1" applyFont="1" applyFill="1" applyBorder="1" applyAlignment="1">
      <alignment vertical="top" wrapText="1"/>
    </xf>
    <xf numFmtId="49" fontId="5" fillId="2" borderId="60" xfId="0" applyNumberFormat="1" applyFont="1" applyFill="1" applyBorder="1" applyAlignment="1">
      <alignment horizontal="left" vertical="top" wrapText="1"/>
    </xf>
    <xf numFmtId="49" fontId="10" fillId="2" borderId="61" xfId="0" applyNumberFormat="1" applyFont="1" applyFill="1" applyBorder="1" applyAlignment="1">
      <alignment horizontal="left" vertical="top"/>
    </xf>
    <xf numFmtId="49" fontId="5" fillId="2" borderId="62" xfId="0" applyNumberFormat="1" applyFont="1" applyFill="1" applyBorder="1" applyAlignment="1">
      <alignment horizontal="left" vertical="top" wrapText="1"/>
    </xf>
    <xf numFmtId="49" fontId="5" fillId="2" borderId="62" xfId="0" applyNumberFormat="1" applyFont="1" applyFill="1" applyBorder="1" applyAlignment="1">
      <alignment vertical="top" wrapText="1"/>
    </xf>
    <xf numFmtId="3" fontId="5" fillId="2" borderId="45" xfId="0" applyNumberFormat="1" applyFont="1" applyFill="1" applyBorder="1" applyAlignment="1">
      <alignment horizontal="left" vertical="top" wrapText="1"/>
    </xf>
    <xf numFmtId="49" fontId="5" fillId="0" borderId="62" xfId="0" applyNumberFormat="1" applyFont="1" applyBorder="1" applyAlignment="1">
      <alignment vertical="top" wrapText="1"/>
    </xf>
    <xf numFmtId="0" fontId="5" fillId="2" borderId="62" xfId="0" applyFont="1" applyFill="1" applyBorder="1" applyAlignment="1">
      <alignment horizontal="left" vertical="top" wrapText="1"/>
    </xf>
    <xf numFmtId="164" fontId="9" fillId="2" borderId="62" xfId="0" applyNumberFormat="1" applyFont="1" applyFill="1" applyBorder="1" applyAlignment="1">
      <alignment horizontal="right" vertical="top" wrapText="1"/>
    </xf>
    <xf numFmtId="3" fontId="0" fillId="2" borderId="63" xfId="0" applyNumberFormat="1" applyFont="1" applyFill="1" applyBorder="1" applyAlignment="1">
      <alignment vertical="top" wrapText="1"/>
    </xf>
    <xf numFmtId="164" fontId="5" fillId="2" borderId="64" xfId="0" applyNumberFormat="1" applyFont="1" applyFill="1" applyBorder="1" applyAlignment="1">
      <alignment horizontal="right" vertical="top" wrapText="1"/>
    </xf>
    <xf numFmtId="0" fontId="5" fillId="4" borderId="51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left" vertical="top" wrapText="1"/>
    </xf>
    <xf numFmtId="49" fontId="5" fillId="2" borderId="52" xfId="0" applyNumberFormat="1" applyFont="1" applyFill="1" applyBorder="1" applyAlignment="1">
      <alignment horizontal="left" vertical="top" wrapText="1"/>
    </xf>
    <xf numFmtId="49" fontId="5" fillId="2" borderId="30" xfId="0" applyNumberFormat="1" applyFont="1" applyFill="1" applyBorder="1" applyAlignment="1">
      <alignment horizontal="left" vertical="top" wrapText="1"/>
    </xf>
    <xf numFmtId="0" fontId="5" fillId="2" borderId="55" xfId="0" applyFont="1" applyFill="1" applyBorder="1" applyAlignment="1">
      <alignment horizontal="left" vertical="top" wrapText="1"/>
    </xf>
    <xf numFmtId="49" fontId="5" fillId="2" borderId="60" xfId="0" applyNumberFormat="1" applyFont="1" applyFill="1" applyBorder="1" applyAlignment="1">
      <alignment vertical="top" wrapText="1"/>
    </xf>
    <xf numFmtId="0" fontId="5" fillId="2" borderId="28" xfId="0" applyFont="1" applyFill="1" applyBorder="1" applyAlignment="1">
      <alignment horizontal="left" vertical="top" wrapText="1"/>
    </xf>
    <xf numFmtId="0" fontId="5" fillId="4" borderId="65" xfId="0" applyFont="1" applyFill="1" applyBorder="1" applyAlignment="1">
      <alignment horizontal="left" vertical="top" wrapText="1"/>
    </xf>
    <xf numFmtId="49" fontId="8" fillId="4" borderId="66" xfId="0" applyNumberFormat="1" applyFont="1" applyFill="1" applyBorder="1" applyAlignment="1">
      <alignment horizontal="left" vertical="top" wrapText="1"/>
    </xf>
    <xf numFmtId="49" fontId="5" fillId="4" borderId="67" xfId="0" applyNumberFormat="1" applyFont="1" applyFill="1" applyBorder="1" applyAlignment="1">
      <alignment horizontal="left" vertical="top" wrapText="1"/>
    </xf>
    <xf numFmtId="49" fontId="5" fillId="4" borderId="68" xfId="0" applyNumberFormat="1" applyFont="1" applyFill="1" applyBorder="1" applyAlignment="1">
      <alignment horizontal="left" vertical="top" wrapText="1"/>
    </xf>
    <xf numFmtId="0" fontId="5" fillId="4" borderId="68" xfId="0" applyFont="1" applyFill="1" applyBorder="1" applyAlignment="1">
      <alignment horizontal="left" vertical="top" wrapText="1"/>
    </xf>
    <xf numFmtId="165" fontId="5" fillId="4" borderId="68" xfId="0" applyNumberFormat="1" applyFont="1" applyFill="1" applyBorder="1" applyAlignment="1">
      <alignment horizontal="left" vertical="top" wrapText="1"/>
    </xf>
    <xf numFmtId="164" fontId="8" fillId="4" borderId="69" xfId="0" applyNumberFormat="1" applyFont="1" applyFill="1" applyBorder="1" applyAlignment="1">
      <alignment horizontal="right" vertical="top" wrapText="1"/>
    </xf>
    <xf numFmtId="3" fontId="11" fillId="4" borderId="38" xfId="0" applyNumberFormat="1" applyFont="1" applyFill="1" applyBorder="1" applyAlignment="1">
      <alignment vertical="top" wrapText="1"/>
    </xf>
    <xf numFmtId="3" fontId="8" fillId="4" borderId="25" xfId="0" applyNumberFormat="1" applyFont="1" applyFill="1" applyBorder="1" applyAlignment="1">
      <alignment vertical="top" wrapText="1"/>
    </xf>
    <xf numFmtId="0" fontId="5" fillId="3" borderId="70" xfId="0" applyFont="1" applyFill="1" applyBorder="1" applyAlignment="1">
      <alignment vertical="top" wrapText="1"/>
    </xf>
    <xf numFmtId="3" fontId="12" fillId="3" borderId="74" xfId="0" applyNumberFormat="1" applyFont="1" applyFill="1" applyBorder="1" applyAlignment="1">
      <alignment vertical="top" wrapText="1"/>
    </xf>
    <xf numFmtId="3" fontId="12" fillId="3" borderId="75" xfId="0" applyNumberFormat="1" applyFont="1" applyFill="1" applyBorder="1" applyAlignment="1">
      <alignment vertical="top" wrapText="1"/>
    </xf>
    <xf numFmtId="3" fontId="8" fillId="3" borderId="25" xfId="0" applyNumberFormat="1" applyFont="1" applyFill="1" applyBorder="1" applyAlignment="1">
      <alignment vertical="top" wrapText="1"/>
    </xf>
    <xf numFmtId="166" fontId="0" fillId="2" borderId="4" xfId="0" applyNumberFormat="1" applyFont="1" applyFill="1" applyBorder="1" applyAlignment="1">
      <alignment vertical="top" wrapText="1"/>
    </xf>
    <xf numFmtId="166" fontId="0" fillId="2" borderId="9" xfId="0" applyNumberFormat="1" applyFont="1" applyFill="1" applyBorder="1" applyAlignment="1">
      <alignment vertical="top" wrapText="1"/>
    </xf>
    <xf numFmtId="166" fontId="0" fillId="2" borderId="15" xfId="0" applyNumberFormat="1" applyFont="1" applyFill="1" applyBorder="1" applyAlignment="1">
      <alignment vertical="top" wrapText="1"/>
    </xf>
    <xf numFmtId="166" fontId="0" fillId="4" borderId="23" xfId="0" applyNumberFormat="1" applyFont="1" applyFill="1" applyBorder="1" applyAlignment="1">
      <alignment vertical="top" wrapText="1"/>
    </xf>
    <xf numFmtId="166" fontId="0" fillId="0" borderId="0" xfId="0" applyNumberFormat="1" applyFont="1" applyAlignment="1"/>
    <xf numFmtId="166" fontId="0" fillId="2" borderId="31" xfId="0" applyNumberFormat="1" applyFont="1" applyFill="1" applyBorder="1" applyAlignment="1">
      <alignment horizontal="center" vertical="top" wrapText="1"/>
    </xf>
    <xf numFmtId="166" fontId="0" fillId="2" borderId="36" xfId="0" applyNumberFormat="1" applyFont="1" applyFill="1" applyBorder="1" applyAlignment="1">
      <alignment horizontal="center" vertical="top" wrapText="1"/>
    </xf>
    <xf numFmtId="166" fontId="5" fillId="2" borderId="36" xfId="0" applyNumberFormat="1" applyFont="1" applyFill="1" applyBorder="1" applyAlignment="1">
      <alignment horizontal="center" vertical="top" wrapText="1"/>
    </xf>
    <xf numFmtId="166" fontId="0" fillId="2" borderId="56" xfId="0" applyNumberFormat="1" applyFont="1" applyFill="1" applyBorder="1" applyAlignment="1">
      <alignment horizontal="center" vertical="top" wrapText="1"/>
    </xf>
    <xf numFmtId="166" fontId="0" fillId="2" borderId="40" xfId="0" applyNumberFormat="1" applyFont="1" applyFill="1" applyBorder="1" applyAlignment="1">
      <alignment horizontal="center" vertical="top" wrapText="1"/>
    </xf>
    <xf numFmtId="166" fontId="3" fillId="4" borderId="36" xfId="0" applyNumberFormat="1" applyFont="1" applyFill="1" applyBorder="1" applyAlignment="1">
      <alignment horizontal="center" vertical="top" wrapText="1"/>
    </xf>
    <xf numFmtId="166" fontId="12" fillId="3" borderId="65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2" fillId="0" borderId="2" xfId="0" applyFont="1" applyBorder="1"/>
    <xf numFmtId="0" fontId="2" fillId="0" borderId="3" xfId="0" applyFont="1" applyBorder="1"/>
    <xf numFmtId="49" fontId="6" fillId="2" borderId="6" xfId="0" applyNumberFormat="1" applyFont="1" applyFill="1" applyBorder="1" applyAlignment="1">
      <alignment horizontal="left" vertical="top" wrapText="1"/>
    </xf>
    <xf numFmtId="0" fontId="2" fillId="0" borderId="7" xfId="0" applyFont="1" applyBorder="1"/>
    <xf numFmtId="0" fontId="2" fillId="0" borderId="8" xfId="0" applyFont="1" applyBorder="1"/>
    <xf numFmtId="49" fontId="7" fillId="2" borderId="11" xfId="0" applyNumberFormat="1" applyFont="1" applyFill="1" applyBorder="1" applyAlignment="1">
      <alignment horizontal="left" vertical="top" wrapText="1"/>
    </xf>
    <xf numFmtId="0" fontId="2" fillId="0" borderId="12" xfId="0" applyFont="1" applyBorder="1"/>
    <xf numFmtId="0" fontId="2" fillId="0" borderId="13" xfId="0" applyFont="1" applyBorder="1"/>
    <xf numFmtId="49" fontId="12" fillId="3" borderId="71" xfId="0" applyNumberFormat="1" applyFont="1" applyFill="1" applyBorder="1" applyAlignment="1">
      <alignment horizontal="left" vertical="center" wrapText="1"/>
    </xf>
    <xf numFmtId="0" fontId="2" fillId="0" borderId="72" xfId="0" applyFont="1" applyBorder="1"/>
    <xf numFmtId="0" fontId="2" fillId="0" borderId="73" xfId="0" applyFont="1" applyBorder="1"/>
  </cellXfs>
  <cellStyles count="1">
    <cellStyle name="normální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showGridLines="0" tabSelected="1" topLeftCell="E1" workbookViewId="0">
      <selection activeCell="O10" sqref="O10"/>
    </sheetView>
  </sheetViews>
  <sheetFormatPr defaultColWidth="14.42578125" defaultRowHeight="15" customHeight="1"/>
  <cols>
    <col min="1" max="1" width="4.42578125" customWidth="1"/>
    <col min="2" max="2" width="19" customWidth="1"/>
    <col min="3" max="4" width="8.42578125" customWidth="1"/>
    <col min="5" max="5" width="29" customWidth="1"/>
    <col min="6" max="6" width="55.28515625" customWidth="1"/>
    <col min="7" max="7" width="18.7109375" customWidth="1"/>
    <col min="8" max="8" width="28.42578125" customWidth="1"/>
    <col min="9" max="9" width="8.7109375" customWidth="1"/>
    <col min="10" max="10" width="9" customWidth="1"/>
    <col min="11" max="11" width="12.28515625" hidden="1" customWidth="1"/>
    <col min="12" max="12" width="17.42578125" hidden="1" customWidth="1"/>
    <col min="13" max="13" width="11.42578125" style="112" customWidth="1"/>
    <col min="14" max="14" width="11" customWidth="1"/>
    <col min="15" max="15" width="32.42578125" customWidth="1"/>
  </cols>
  <sheetData>
    <row r="1" spans="1:15" ht="34.5" customHeight="1">
      <c r="A1" s="120"/>
      <c r="B1" s="121"/>
      <c r="C1" s="121"/>
      <c r="D1" s="121"/>
      <c r="E1" s="122"/>
      <c r="F1" s="1" t="s">
        <v>0</v>
      </c>
      <c r="G1" s="2"/>
      <c r="H1" s="2"/>
      <c r="I1" s="3"/>
      <c r="J1" s="3"/>
      <c r="K1" s="3"/>
      <c r="L1" s="3"/>
      <c r="M1" s="108"/>
      <c r="N1" s="4"/>
      <c r="O1" s="5"/>
    </row>
    <row r="2" spans="1:15" ht="20.25" customHeight="1">
      <c r="A2" s="123" t="s">
        <v>1</v>
      </c>
      <c r="B2" s="124"/>
      <c r="C2" s="124"/>
      <c r="D2" s="124"/>
      <c r="E2" s="125"/>
      <c r="F2" s="6" t="s">
        <v>2</v>
      </c>
      <c r="G2" s="7"/>
      <c r="H2" s="7"/>
      <c r="I2" s="8"/>
      <c r="J2" s="8"/>
      <c r="K2" s="8"/>
      <c r="L2" s="9" t="s">
        <v>3</v>
      </c>
      <c r="M2" s="109"/>
      <c r="N2" s="9" t="s">
        <v>3</v>
      </c>
      <c r="O2" s="10"/>
    </row>
    <row r="3" spans="1:15" ht="20.25" customHeight="1">
      <c r="A3" s="126"/>
      <c r="B3" s="127"/>
      <c r="C3" s="127"/>
      <c r="D3" s="127"/>
      <c r="E3" s="128"/>
      <c r="F3" s="11"/>
      <c r="G3" s="12"/>
      <c r="H3" s="12"/>
      <c r="I3" s="13"/>
      <c r="J3" s="13"/>
      <c r="K3" s="13"/>
      <c r="L3" s="14"/>
      <c r="M3" s="110"/>
      <c r="N3" s="15"/>
      <c r="O3" s="16"/>
    </row>
    <row r="4" spans="1:15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21" t="s">
        <v>10</v>
      </c>
      <c r="H4" s="21" t="s">
        <v>11</v>
      </c>
      <c r="I4" s="20" t="s">
        <v>12</v>
      </c>
      <c r="J4" s="20" t="s">
        <v>13</v>
      </c>
      <c r="K4" s="20" t="s">
        <v>14</v>
      </c>
      <c r="L4" s="22" t="s">
        <v>15</v>
      </c>
      <c r="M4" s="111" t="s">
        <v>16</v>
      </c>
      <c r="N4" s="23" t="s">
        <v>17</v>
      </c>
      <c r="O4" s="24" t="s">
        <v>18</v>
      </c>
    </row>
    <row r="5" spans="1:15" ht="25.5">
      <c r="A5" s="25">
        <v>1</v>
      </c>
      <c r="B5" s="26" t="s">
        <v>19</v>
      </c>
      <c r="C5" s="27" t="s">
        <v>20</v>
      </c>
      <c r="D5" s="27" t="s">
        <v>21</v>
      </c>
      <c r="E5" s="27" t="s">
        <v>22</v>
      </c>
      <c r="F5" s="28" t="s">
        <v>23</v>
      </c>
      <c r="G5" s="29" t="s">
        <v>24</v>
      </c>
      <c r="H5" s="29" t="s">
        <v>25</v>
      </c>
      <c r="I5" s="32">
        <v>40</v>
      </c>
      <c r="J5" s="30" t="s">
        <v>26</v>
      </c>
      <c r="K5" s="31">
        <v>360</v>
      </c>
      <c r="L5" s="33">
        <f>K5*I5</f>
        <v>14400</v>
      </c>
      <c r="M5" s="113"/>
      <c r="N5" s="34">
        <f t="shared" ref="N5:N12" si="0">M5*I5</f>
        <v>0</v>
      </c>
      <c r="O5" s="35" t="s">
        <v>27</v>
      </c>
    </row>
    <row r="6" spans="1:15" ht="38.25">
      <c r="A6" s="36">
        <v>2</v>
      </c>
      <c r="B6" s="37"/>
      <c r="C6" s="38" t="s">
        <v>28</v>
      </c>
      <c r="D6" s="38" t="s">
        <v>29</v>
      </c>
      <c r="E6" s="27" t="s">
        <v>30</v>
      </c>
      <c r="F6" s="28" t="s">
        <v>23</v>
      </c>
      <c r="G6" s="29" t="s">
        <v>24</v>
      </c>
      <c r="H6" s="29" t="s">
        <v>25</v>
      </c>
      <c r="I6" s="32">
        <v>10</v>
      </c>
      <c r="J6" s="39" t="s">
        <v>26</v>
      </c>
      <c r="K6" s="31"/>
      <c r="L6" s="40"/>
      <c r="M6" s="113"/>
      <c r="N6" s="34">
        <f t="shared" si="0"/>
        <v>0</v>
      </c>
      <c r="O6" s="41"/>
    </row>
    <row r="7" spans="1:15" ht="38.25">
      <c r="A7" s="42">
        <v>3</v>
      </c>
      <c r="B7" s="37"/>
      <c r="C7" s="38" t="s">
        <v>32</v>
      </c>
      <c r="D7" s="38" t="s">
        <v>29</v>
      </c>
      <c r="E7" s="27" t="s">
        <v>33</v>
      </c>
      <c r="F7" s="28" t="s">
        <v>23</v>
      </c>
      <c r="G7" s="29" t="s">
        <v>24</v>
      </c>
      <c r="H7" s="29" t="s">
        <v>25</v>
      </c>
      <c r="I7" s="32">
        <v>10</v>
      </c>
      <c r="J7" s="43" t="s">
        <v>26</v>
      </c>
      <c r="K7" s="44">
        <v>150</v>
      </c>
      <c r="L7" s="45">
        <f>K7*I7</f>
        <v>1500</v>
      </c>
      <c r="M7" s="113"/>
      <c r="N7" s="46">
        <f t="shared" si="0"/>
        <v>0</v>
      </c>
      <c r="O7" s="41"/>
    </row>
    <row r="8" spans="1:15" ht="25.5">
      <c r="A8" s="47">
        <v>4</v>
      </c>
      <c r="B8" s="48"/>
      <c r="C8" s="38" t="s">
        <v>34</v>
      </c>
      <c r="D8" s="38" t="s">
        <v>29</v>
      </c>
      <c r="E8" s="27" t="s">
        <v>35</v>
      </c>
      <c r="F8" s="28" t="s">
        <v>23</v>
      </c>
      <c r="G8" s="50" t="s">
        <v>36</v>
      </c>
      <c r="H8" s="50" t="s">
        <v>25</v>
      </c>
      <c r="I8" s="52">
        <v>2</v>
      </c>
      <c r="J8" s="50" t="s">
        <v>26</v>
      </c>
      <c r="K8" s="54"/>
      <c r="L8" s="55"/>
      <c r="M8" s="113"/>
      <c r="N8" s="46">
        <f t="shared" si="0"/>
        <v>0</v>
      </c>
      <c r="O8" s="41"/>
    </row>
    <row r="9" spans="1:15" ht="38.25">
      <c r="A9" s="47">
        <v>5</v>
      </c>
      <c r="B9" s="48"/>
      <c r="C9" s="57" t="s">
        <v>37</v>
      </c>
      <c r="D9" s="59" t="s">
        <v>38</v>
      </c>
      <c r="E9" s="61" t="s">
        <v>39</v>
      </c>
      <c r="F9" s="63" t="s">
        <v>23</v>
      </c>
      <c r="G9" s="50" t="s">
        <v>24</v>
      </c>
      <c r="H9" s="50" t="s">
        <v>40</v>
      </c>
      <c r="I9" s="52">
        <v>2</v>
      </c>
      <c r="J9" s="50" t="s">
        <v>26</v>
      </c>
      <c r="K9" s="54"/>
      <c r="L9" s="55"/>
      <c r="M9" s="115"/>
      <c r="N9" s="46">
        <f t="shared" si="0"/>
        <v>0</v>
      </c>
      <c r="O9" s="41"/>
    </row>
    <row r="10" spans="1:15" ht="25.5">
      <c r="A10" s="47">
        <v>6</v>
      </c>
      <c r="B10" s="48"/>
      <c r="C10" s="64" t="s">
        <v>20</v>
      </c>
      <c r="D10" s="64" t="s">
        <v>38</v>
      </c>
      <c r="E10" s="66" t="s">
        <v>41</v>
      </c>
      <c r="F10" s="67" t="s">
        <v>23</v>
      </c>
      <c r="G10" s="50" t="s">
        <v>24</v>
      </c>
      <c r="H10" s="50" t="s">
        <v>40</v>
      </c>
      <c r="I10" s="52">
        <v>1</v>
      </c>
      <c r="J10" s="50" t="s">
        <v>26</v>
      </c>
      <c r="K10" s="54"/>
      <c r="L10" s="55"/>
      <c r="M10" s="114"/>
      <c r="N10" s="46">
        <f t="shared" si="0"/>
        <v>0</v>
      </c>
      <c r="O10" s="41"/>
    </row>
    <row r="11" spans="1:15" ht="25.5">
      <c r="A11" s="47">
        <v>7</v>
      </c>
      <c r="B11" s="48"/>
      <c r="C11" s="64" t="s">
        <v>42</v>
      </c>
      <c r="D11" s="64" t="s">
        <v>38</v>
      </c>
      <c r="E11" s="66" t="s">
        <v>43</v>
      </c>
      <c r="F11" s="67" t="s">
        <v>23</v>
      </c>
      <c r="G11" s="50" t="s">
        <v>24</v>
      </c>
      <c r="H11" s="50" t="s">
        <v>44</v>
      </c>
      <c r="I11" s="52">
        <v>1</v>
      </c>
      <c r="J11" s="50" t="s">
        <v>26</v>
      </c>
      <c r="K11" s="54"/>
      <c r="L11" s="55"/>
      <c r="M11" s="114"/>
      <c r="N11" s="46">
        <f t="shared" si="0"/>
        <v>0</v>
      </c>
      <c r="O11" s="41"/>
    </row>
    <row r="12" spans="1:15" ht="25.5">
      <c r="A12" s="47">
        <v>8</v>
      </c>
      <c r="B12" s="48"/>
      <c r="C12" s="70" t="s">
        <v>45</v>
      </c>
      <c r="D12" s="64" t="s">
        <v>46</v>
      </c>
      <c r="E12" s="66" t="s">
        <v>47</v>
      </c>
      <c r="F12" s="67" t="s">
        <v>23</v>
      </c>
      <c r="G12" s="50" t="s">
        <v>48</v>
      </c>
      <c r="H12" s="50" t="s">
        <v>49</v>
      </c>
      <c r="I12" s="52">
        <v>4</v>
      </c>
      <c r="J12" s="50" t="s">
        <v>26</v>
      </c>
      <c r="K12" s="54"/>
      <c r="L12" s="55"/>
      <c r="M12" s="116"/>
      <c r="N12" s="46">
        <f t="shared" si="0"/>
        <v>0</v>
      </c>
      <c r="O12" s="35"/>
    </row>
    <row r="13" spans="1:15" ht="25.5">
      <c r="A13" s="74">
        <v>9</v>
      </c>
      <c r="B13" s="49"/>
      <c r="C13" s="51" t="s">
        <v>50</v>
      </c>
      <c r="D13" s="77" t="s">
        <v>51</v>
      </c>
      <c r="E13" s="79" t="s">
        <v>52</v>
      </c>
      <c r="F13" s="56" t="s">
        <v>53</v>
      </c>
      <c r="G13" s="53" t="s">
        <v>54</v>
      </c>
      <c r="H13" s="53" t="s">
        <v>55</v>
      </c>
      <c r="I13" s="82">
        <v>1</v>
      </c>
      <c r="J13" s="58" t="s">
        <v>26</v>
      </c>
      <c r="K13" s="60">
        <v>200</v>
      </c>
      <c r="L13" s="62">
        <f t="shared" ref="L13:L14" si="1">K13*I13</f>
        <v>200</v>
      </c>
      <c r="M13" s="117"/>
      <c r="N13" s="86">
        <f t="shared" ref="N13:N15" si="2">M13*I13</f>
        <v>0</v>
      </c>
      <c r="O13" s="35"/>
    </row>
    <row r="14" spans="1:15" ht="25.5">
      <c r="A14" s="88">
        <v>10</v>
      </c>
      <c r="B14" s="90" t="s">
        <v>56</v>
      </c>
      <c r="C14" s="65" t="s">
        <v>57</v>
      </c>
      <c r="D14" s="65" t="s">
        <v>58</v>
      </c>
      <c r="E14" s="68" t="s">
        <v>59</v>
      </c>
      <c r="F14" s="69" t="s">
        <v>31</v>
      </c>
      <c r="G14" s="68" t="s">
        <v>60</v>
      </c>
      <c r="H14" s="68" t="s">
        <v>61</v>
      </c>
      <c r="I14" s="92">
        <v>24</v>
      </c>
      <c r="J14" s="71" t="s">
        <v>26</v>
      </c>
      <c r="K14" s="72">
        <v>300</v>
      </c>
      <c r="L14" s="73">
        <f t="shared" si="1"/>
        <v>7200</v>
      </c>
      <c r="M14" s="114"/>
      <c r="N14" s="46">
        <f t="shared" si="2"/>
        <v>0</v>
      </c>
      <c r="O14" s="41"/>
    </row>
    <row r="15" spans="1:15" ht="25.5">
      <c r="A15" s="75">
        <v>11</v>
      </c>
      <c r="B15" s="76"/>
      <c r="C15" s="78" t="s">
        <v>62</v>
      </c>
      <c r="D15" s="93" t="s">
        <v>58</v>
      </c>
      <c r="E15" s="81" t="s">
        <v>63</v>
      </c>
      <c r="F15" s="83" t="s">
        <v>31</v>
      </c>
      <c r="G15" s="80" t="s">
        <v>60</v>
      </c>
      <c r="H15" s="80" t="s">
        <v>61</v>
      </c>
      <c r="I15" s="84">
        <v>12</v>
      </c>
      <c r="J15" s="80" t="s">
        <v>26</v>
      </c>
      <c r="K15" s="85"/>
      <c r="L15" s="87"/>
      <c r="M15" s="114"/>
      <c r="N15" s="46">
        <f t="shared" si="2"/>
        <v>0</v>
      </c>
      <c r="O15" s="41"/>
    </row>
    <row r="16" spans="1:15" ht="25.5">
      <c r="A16" s="42">
        <v>12</v>
      </c>
      <c r="B16" s="89"/>
      <c r="C16" s="91" t="s">
        <v>64</v>
      </c>
      <c r="D16" s="38" t="s">
        <v>65</v>
      </c>
      <c r="E16" s="27" t="s">
        <v>66</v>
      </c>
      <c r="F16" s="28" t="s">
        <v>67</v>
      </c>
      <c r="G16" s="29" t="s">
        <v>60</v>
      </c>
      <c r="H16" s="29" t="s">
        <v>68</v>
      </c>
      <c r="I16" s="94">
        <v>20</v>
      </c>
      <c r="J16" s="43" t="s">
        <v>26</v>
      </c>
      <c r="K16" s="44">
        <v>250</v>
      </c>
      <c r="L16" s="45">
        <f>K16*I16</f>
        <v>5000</v>
      </c>
      <c r="M16" s="114"/>
      <c r="N16" s="46">
        <f>M16*I16</f>
        <v>0</v>
      </c>
      <c r="O16" s="41"/>
    </row>
    <row r="17" spans="1:15" ht="15.75">
      <c r="A17" s="95"/>
      <c r="B17" s="96" t="s">
        <v>69</v>
      </c>
      <c r="C17" s="97"/>
      <c r="D17" s="97"/>
      <c r="E17" s="98"/>
      <c r="F17" s="98" t="s">
        <v>70</v>
      </c>
      <c r="G17" s="99"/>
      <c r="H17" s="99"/>
      <c r="I17" s="99"/>
      <c r="J17" s="99"/>
      <c r="K17" s="100"/>
      <c r="L17" s="101">
        <f>SUM(L5:L16)</f>
        <v>28300</v>
      </c>
      <c r="M17" s="118"/>
      <c r="N17" s="102">
        <f>SUM(N5:N16)</f>
        <v>0</v>
      </c>
      <c r="O17" s="103"/>
    </row>
    <row r="18" spans="1:15" ht="15.75">
      <c r="A18" s="104"/>
      <c r="B18" s="129" t="s">
        <v>71</v>
      </c>
      <c r="C18" s="130"/>
      <c r="D18" s="130"/>
      <c r="E18" s="130"/>
      <c r="F18" s="130"/>
      <c r="G18" s="130"/>
      <c r="H18" s="130"/>
      <c r="I18" s="130"/>
      <c r="J18" s="130"/>
      <c r="K18" s="131"/>
      <c r="L18" s="105">
        <f>L17*25.86*1.21</f>
        <v>885523.98</v>
      </c>
      <c r="M18" s="119"/>
      <c r="N18" s="106">
        <f>N17*1.21</f>
        <v>0</v>
      </c>
      <c r="O18" s="107"/>
    </row>
  </sheetData>
  <mergeCells count="4">
    <mergeCell ref="A1:E1"/>
    <mergeCell ref="A2:E2"/>
    <mergeCell ref="A3:E3"/>
    <mergeCell ref="B18:K18"/>
  </mergeCells>
  <pageMargins left="0.75" right="0.75" top="0.31140175274700832" bottom="0.5" header="0" footer="0"/>
  <pageSetup paperSize="9" orientation="landscape" r:id="rId1"/>
  <headerFooter>
    <oddFooter>&amp;C000000&amp;P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Orientační systém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Sevecek</dc:creator>
  <cp:lastModifiedBy>Werner</cp:lastModifiedBy>
  <dcterms:created xsi:type="dcterms:W3CDTF">2018-10-30T15:00:28Z</dcterms:created>
  <dcterms:modified xsi:type="dcterms:W3CDTF">2020-10-15T13:04:45Z</dcterms:modified>
</cp:coreProperties>
</file>